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<sst xmlns="http://schemas.openxmlformats.org/spreadsheetml/2006/main" count="137" uniqueCount="72">
  <si>
    <t>2023年度工业发展专项资金拟奖励项目</t>
  </si>
  <si>
    <t>序号</t>
  </si>
  <si>
    <t>奖励方向</t>
  </si>
  <si>
    <t>申报单位名称</t>
  </si>
  <si>
    <t>所在地</t>
  </si>
  <si>
    <t>申报项目名称</t>
  </si>
  <si>
    <t>拟奖励金额（万元）</t>
  </si>
  <si>
    <t>核定奖励金额（万元）</t>
  </si>
  <si>
    <t>备注</t>
  </si>
  <si>
    <t>支持企业转型升级</t>
  </si>
  <si>
    <t>兰天车轮（连云港）有限公司</t>
  </si>
  <si>
    <t>鼓励企业绿色化、智能化改造（市级智能制造示范车间）</t>
  </si>
  <si>
    <t>连云港华鼎车轮有限公司</t>
  </si>
  <si>
    <t>东海县太阳光新能源有限公司</t>
  </si>
  <si>
    <t>连云港国伦石英制品有限公司</t>
  </si>
  <si>
    <t>因个别用氢车间和现场无氢气报警器，违反《中华人民共和国安全生产法》，不予支持奖励</t>
  </si>
  <si>
    <t>莱卡尔（连云港）海洋食品有限公司</t>
  </si>
  <si>
    <t>江苏乾润新材料科技有限公司</t>
  </si>
  <si>
    <t>晶海洋半导体材料（东海）有限公司</t>
  </si>
  <si>
    <t>推动企业“两化融合”（星级上云四星级）</t>
  </si>
  <si>
    <t>东海县拓能半导体材料有限公司</t>
  </si>
  <si>
    <t>推动企业“两化融合”（星级上云三星级）</t>
  </si>
  <si>
    <t>连云港博迎再生资源有限公司</t>
  </si>
  <si>
    <t>连云港宝平再生资源利用有限公司</t>
  </si>
  <si>
    <t>连云港市东海县武康金属材料有限公司</t>
  </si>
  <si>
    <t>东海县宏巨金属材料有限公司</t>
  </si>
  <si>
    <t>江苏弘扬石英制品有限公司</t>
  </si>
  <si>
    <t>支持企业加强质量建设（东海县县长质量奖）</t>
  </si>
  <si>
    <t>江苏太平洋石英股份有限公司</t>
  </si>
  <si>
    <t>江苏景泰玻璃有限公司</t>
  </si>
  <si>
    <t>支持企业加强质量建设（东海县质量管理优秀奖）</t>
  </si>
  <si>
    <t>违反《建设项目环境保护管理条例》，需要配套建设的环境保护设施未经验收，建设项目即投入生产，不予支持奖励</t>
  </si>
  <si>
    <t>连云港高品再生资源有限公司</t>
  </si>
  <si>
    <t>推进企业技术创新</t>
  </si>
  <si>
    <t>加大对“专精特新”中小企业支持（国家“专精特新”小巨人）</t>
  </si>
  <si>
    <t>连云港凯成光电科技有限公司</t>
  </si>
  <si>
    <t>加大对“专精特新”中小企业支持（市“创新型”中小企业）</t>
  </si>
  <si>
    <t>东海硅产（江苏）科技有限公司</t>
  </si>
  <si>
    <t>东海县瑞杰包装有限公司</t>
  </si>
  <si>
    <t>东海县润太石英科技有限公司</t>
  </si>
  <si>
    <t>东海县腾翔航空科技有限公司</t>
  </si>
  <si>
    <t>海郡生物科技（连云港）有限公司</t>
  </si>
  <si>
    <t>江苏港顺新材料有限公司</t>
  </si>
  <si>
    <t>江苏冠腾机械设备有限公司</t>
  </si>
  <si>
    <t>江苏圣天新材料有限公司</t>
  </si>
  <si>
    <t>连云港保康石英制品有限公司</t>
  </si>
  <si>
    <t>连云港港星建材有限公司</t>
  </si>
  <si>
    <t>连云港华硕再生资源有限公司</t>
  </si>
  <si>
    <t>连云港华威硅微粉有限公司</t>
  </si>
  <si>
    <t>连云港卡博新材料有限公司</t>
  </si>
  <si>
    <t>连云港绿盛金属材料有限公司</t>
  </si>
  <si>
    <t>连云港锐普汽车有限公司</t>
  </si>
  <si>
    <t>连云港市艾伦钢铁有限公司</t>
  </si>
  <si>
    <t>连云港太阳光石英陶瓷有限公司</t>
  </si>
  <si>
    <t>连云港先至远大建筑工业有限公司</t>
  </si>
  <si>
    <t>东海县奥博石英制品有限公司</t>
  </si>
  <si>
    <t>加大对企业技术中心的支撑（省工程技术研究中心）</t>
  </si>
  <si>
    <t>加大对企业技术中心的支撑（市工程技术研究中心）</t>
  </si>
  <si>
    <t>连云港太平洋半导体材料有限公司</t>
  </si>
  <si>
    <t>江苏博同环保科技有限公司</t>
  </si>
  <si>
    <t>江苏神州种业科技有限公司</t>
  </si>
  <si>
    <t>连云港强邦石英制品有限公司</t>
  </si>
  <si>
    <t>东海县晶明照明电器有限公司</t>
  </si>
  <si>
    <t>江苏芬茂新材料科技有限公司</t>
  </si>
  <si>
    <t>连云港福润食品有限公司</t>
  </si>
  <si>
    <t>因有履行能力而拒不执行生效法律文书确定义务，成为失信被执行人，不予支持奖励</t>
  </si>
  <si>
    <t>江苏梦兴诺食品有限公司</t>
  </si>
  <si>
    <t>连云港晶明硅胶制品有限公司</t>
  </si>
  <si>
    <t>连云港市劳派斯饲料科技有限公司</t>
  </si>
  <si>
    <t>江苏德鑫新材料科技有限公司</t>
  </si>
  <si>
    <t>加大对企业技术中心的支撑（市企业技术中心）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</si>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</sst>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037;&#19994;&#21457;&#23637;&#19987;&#39033;&#36164;&#37329;&#30003;&#25253;\&#20989;&#35810;&#21508;&#21333;&#20301;\&#24212;&#2461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兰天车轮（连云港）有限公司</v>
          </cell>
          <cell r="C5" t="str">
            <v>经开区</v>
          </cell>
        </row>
        <row r="6">
          <cell r="B6" t="str">
            <v>连云港华鼎车轮有限公司</v>
          </cell>
          <cell r="C6" t="str">
            <v>经开区</v>
          </cell>
        </row>
        <row r="7">
          <cell r="B7" t="str">
            <v>东海县太阳光新能源有限公司</v>
          </cell>
          <cell r="C7" t="str">
            <v>高新区</v>
          </cell>
        </row>
        <row r="8">
          <cell r="B8" t="str">
            <v>连云港国伦石英制品有限公司</v>
          </cell>
          <cell r="C8" t="str">
            <v>经开区</v>
          </cell>
        </row>
        <row r="9">
          <cell r="B9" t="str">
            <v>莱卡尔（连云港）海洋食品有限公司</v>
          </cell>
          <cell r="C9" t="str">
            <v>经开区</v>
          </cell>
        </row>
        <row r="10">
          <cell r="B10" t="str">
            <v>江苏乾润新材料科技有限公司</v>
          </cell>
          <cell r="C10" t="str">
            <v>经开区</v>
          </cell>
        </row>
        <row r="11">
          <cell r="B11" t="str">
            <v>晶海洋半导体材料（东海）有限公司</v>
          </cell>
          <cell r="C11" t="str">
            <v>高新区</v>
          </cell>
        </row>
        <row r="12">
          <cell r="B12" t="str">
            <v>东海县拓能半导体材料有限公司</v>
          </cell>
          <cell r="C12" t="str">
            <v>安峰镇</v>
          </cell>
        </row>
        <row r="13">
          <cell r="B13" t="str">
            <v>连云港博迎再生资源有限公司</v>
          </cell>
          <cell r="C13" t="str">
            <v>桃林镇</v>
          </cell>
        </row>
        <row r="14">
          <cell r="B14" t="str">
            <v>连云港宝平再生资源利用有限公司</v>
          </cell>
          <cell r="C14" t="str">
            <v>桃林镇</v>
          </cell>
        </row>
        <row r="15">
          <cell r="B15" t="str">
            <v>连云港市东海县武康金属材料有限公司</v>
          </cell>
          <cell r="C15" t="str">
            <v>桃林镇</v>
          </cell>
        </row>
        <row r="16">
          <cell r="B16" t="str">
            <v>东海县宏巨金属材料有限公司</v>
          </cell>
          <cell r="C16" t="str">
            <v>桃林镇</v>
          </cell>
        </row>
        <row r="17">
          <cell r="B17" t="str">
            <v>江苏弘扬石英制品有限公司</v>
          </cell>
          <cell r="C17" t="str">
            <v>经开区</v>
          </cell>
        </row>
        <row r="18">
          <cell r="B18" t="str">
            <v>江苏太平洋石英股份有限公司</v>
          </cell>
          <cell r="C18" t="str">
            <v>平明镇</v>
          </cell>
        </row>
        <row r="19">
          <cell r="B19" t="str">
            <v>江苏景泰玻璃有限公司</v>
          </cell>
          <cell r="C19" t="str">
            <v>高新区</v>
          </cell>
        </row>
        <row r="20">
          <cell r="B20" t="str">
            <v>连云港高品再生资源有限公司</v>
          </cell>
          <cell r="C20" t="str">
            <v>石湖乡</v>
          </cell>
        </row>
        <row r="21">
          <cell r="B21" t="str">
            <v>连云港凯成光电科技有限公司</v>
          </cell>
          <cell r="C21" t="str">
            <v>安峰镇</v>
          </cell>
        </row>
        <row r="22">
          <cell r="B22" t="str">
            <v>东海硅产（江苏）科技有限公司</v>
          </cell>
          <cell r="C22" t="str">
            <v>高新区</v>
          </cell>
        </row>
        <row r="23">
          <cell r="B23" t="str">
            <v>东海县瑞杰包装有限公司</v>
          </cell>
          <cell r="C23" t="str">
            <v>平明镇</v>
          </cell>
        </row>
        <row r="24">
          <cell r="B24" t="str">
            <v>东海县润太石英科技有限公司</v>
          </cell>
          <cell r="C24" t="str">
            <v>白塔埠镇</v>
          </cell>
        </row>
        <row r="25">
          <cell r="B25" t="str">
            <v>东海县腾翔航空科技有限公司</v>
          </cell>
          <cell r="C25" t="str">
            <v>李埝林场</v>
          </cell>
        </row>
        <row r="26">
          <cell r="B26" t="str">
            <v>海郡生物科技（连云港）有限公司</v>
          </cell>
          <cell r="C26" t="str">
            <v>安峰镇</v>
          </cell>
        </row>
        <row r="27">
          <cell r="B27" t="str">
            <v>江苏港顺新材料有限公司</v>
          </cell>
          <cell r="C27" t="str">
            <v>张湾乡</v>
          </cell>
        </row>
        <row r="28">
          <cell r="B28" t="str">
            <v>江苏冠腾机械设备有限公司</v>
          </cell>
          <cell r="C28" t="str">
            <v>高新区</v>
          </cell>
        </row>
        <row r="29">
          <cell r="B29" t="str">
            <v>江苏圣天新材料有限公司</v>
          </cell>
          <cell r="C29" t="str">
            <v>高新区</v>
          </cell>
        </row>
        <row r="30">
          <cell r="B30" t="str">
            <v>连云港保康石英制品有限公司</v>
          </cell>
          <cell r="C30" t="str">
            <v>驼峰乡</v>
          </cell>
        </row>
        <row r="31">
          <cell r="B31" t="str">
            <v>连云港港星建材有限公司</v>
          </cell>
          <cell r="C31" t="str">
            <v>李埝乡</v>
          </cell>
        </row>
        <row r="32">
          <cell r="B32" t="str">
            <v>连云港华硕再生资源有限公司</v>
          </cell>
          <cell r="C32" t="str">
            <v>桃林镇</v>
          </cell>
        </row>
        <row r="33">
          <cell r="B33" t="str">
            <v>连云港华威硅微粉有限公司</v>
          </cell>
          <cell r="C33" t="str">
            <v>张湾乡</v>
          </cell>
        </row>
        <row r="34">
          <cell r="B34" t="str">
            <v>连云港卡博新材料有限公司</v>
          </cell>
          <cell r="C34" t="str">
            <v>曲阳镇</v>
          </cell>
        </row>
        <row r="35">
          <cell r="B35" t="str">
            <v>连云港绿盛金属材料有限公司</v>
          </cell>
          <cell r="C35" t="str">
            <v>桃林镇</v>
          </cell>
        </row>
        <row r="36">
          <cell r="B36" t="str">
            <v>连云港锐普汽车有限公司</v>
          </cell>
          <cell r="C36" t="str">
            <v>安峰镇</v>
          </cell>
        </row>
        <row r="37">
          <cell r="B37" t="str">
            <v>连云港市艾伦钢铁有限公司</v>
          </cell>
          <cell r="C37" t="str">
            <v>桃林镇</v>
          </cell>
        </row>
        <row r="38">
          <cell r="B38" t="str">
            <v>连云港太阳光石英陶瓷有限公司</v>
          </cell>
          <cell r="C38" t="str">
            <v>桃林镇</v>
          </cell>
        </row>
        <row r="39">
          <cell r="B39" t="str">
            <v>连云港先至远大建筑工业有限公司</v>
          </cell>
          <cell r="C39" t="str">
            <v>经开区</v>
          </cell>
        </row>
        <row r="40">
          <cell r="B40" t="str">
            <v>东海县奥博石英制品有限公司</v>
          </cell>
          <cell r="C40" t="str">
            <v>经开区</v>
          </cell>
        </row>
        <row r="41">
          <cell r="B41" t="str">
            <v>连云港太平洋半导体材料有限公司</v>
          </cell>
          <cell r="C41" t="str">
            <v>经开区</v>
          </cell>
        </row>
        <row r="42">
          <cell r="B42" t="str">
            <v>江苏博同环保科技有限公司</v>
          </cell>
          <cell r="C42" t="str">
            <v>石梁河镇</v>
          </cell>
        </row>
        <row r="43">
          <cell r="B43" t="str">
            <v>江苏神州种业科技有限公司</v>
          </cell>
          <cell r="C43" t="str">
            <v>驼峰乡</v>
          </cell>
        </row>
        <row r="44">
          <cell r="B44" t="str">
            <v>连云港强邦石英制品有限公司</v>
          </cell>
          <cell r="C44" t="str">
            <v>驼峰乡</v>
          </cell>
        </row>
        <row r="45">
          <cell r="B45" t="str">
            <v>东海县晶明照明电器有限公司</v>
          </cell>
          <cell r="C45" t="str">
            <v>牛山街道</v>
          </cell>
        </row>
        <row r="46">
          <cell r="B46" t="str">
            <v>江苏芬茂新材料科技有限公司</v>
          </cell>
          <cell r="C46" t="str">
            <v>高新区</v>
          </cell>
        </row>
        <row r="47">
          <cell r="B47" t="str">
            <v>连云港福润食品有限公司</v>
          </cell>
          <cell r="C47" t="str">
            <v>牛山街道</v>
          </cell>
        </row>
        <row r="48">
          <cell r="B48" t="str">
            <v>江苏梦兴诺食品有限公司</v>
          </cell>
          <cell r="C48" t="str">
            <v>平明镇</v>
          </cell>
        </row>
        <row r="49">
          <cell r="B49" t="str">
            <v>连云港晶明硅胶制品有限公司</v>
          </cell>
          <cell r="C49" t="str">
            <v>牛山街道</v>
          </cell>
        </row>
        <row r="50">
          <cell r="B50" t="str">
            <v>连云港市劳派斯饲料科技有限公司</v>
          </cell>
          <cell r="C50" t="str">
            <v>驼峰乡</v>
          </cell>
        </row>
        <row r="51">
          <cell r="B51" t="str">
            <v>江苏德鑫新材料科技有限公司</v>
          </cell>
          <cell r="C51" t="str">
            <v>双店镇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E57" sqref="E57"/>
    </sheetView>
  </sheetViews>
  <sheetFormatPr defaultColWidth="9" defaultRowHeight="13.5" outlineLevelCol="7"/>
  <cols>
    <col min="1" max="1" width="6.125" style="1" customWidth="1"/>
    <col min="2" max="2" width="10" style="1" customWidth="1"/>
    <col min="3" max="3" width="28.5" style="1" customWidth="1"/>
    <col min="4" max="4" width="9.125" style="1" customWidth="1"/>
    <col min="5" max="5" width="49.375" style="1" customWidth="1"/>
    <col min="6" max="6" width="11.75" style="1" customWidth="1"/>
    <col min="7" max="7" width="11.5" style="1" customWidth="1"/>
    <col min="8" max="8" width="15.5" style="1" customWidth="1"/>
    <col min="9" max="16384" width="9" style="1"/>
  </cols>
  <sheetData>
    <row r="1" s="1" customFormat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s="1" customFormat="1" ht="20" customHeight="1" spans="1:8">
      <c r="A3" s="5">
        <v>1</v>
      </c>
      <c r="B3" s="6" t="s">
        <v>9</v>
      </c>
      <c r="C3" s="7" t="s">
        <v>10</v>
      </c>
      <c r="D3" s="8" t="str">
        <f>VLOOKUP(C3,[1]Sheet1!B$5:C$51,2,0)</f>
        <v>经开区</v>
      </c>
      <c r="E3" s="7" t="s">
        <v>11</v>
      </c>
      <c r="F3" s="7">
        <v>5</v>
      </c>
      <c r="G3" s="7">
        <v>5</v>
      </c>
      <c r="H3" s="9"/>
    </row>
    <row r="4" s="1" customFormat="1" ht="20" customHeight="1" spans="1:8">
      <c r="A4" s="5">
        <v>2</v>
      </c>
      <c r="B4" s="10"/>
      <c r="C4" s="7" t="s">
        <v>12</v>
      </c>
      <c r="D4" s="8" t="str">
        <f>VLOOKUP(C4,[1]Sheet1!B$5:C$51,2,0)</f>
        <v>经开区</v>
      </c>
      <c r="E4" s="7" t="s">
        <v>11</v>
      </c>
      <c r="F4" s="7">
        <v>5</v>
      </c>
      <c r="G4" s="7">
        <v>5</v>
      </c>
      <c r="H4" s="9"/>
    </row>
    <row r="5" s="1" customFormat="1" ht="20" customHeight="1" spans="1:8">
      <c r="A5" s="5">
        <v>3</v>
      </c>
      <c r="B5" s="10"/>
      <c r="C5" s="7" t="s">
        <v>13</v>
      </c>
      <c r="D5" s="8" t="str">
        <f>VLOOKUP(C5,[1]Sheet1!B$5:C$51,2,0)</f>
        <v>高新区</v>
      </c>
      <c r="E5" s="7" t="s">
        <v>11</v>
      </c>
      <c r="F5" s="7">
        <v>5</v>
      </c>
      <c r="G5" s="7">
        <v>5</v>
      </c>
      <c r="H5" s="9"/>
    </row>
    <row r="6" s="1" customFormat="1" ht="87" customHeight="1" spans="1:8">
      <c r="A6" s="5">
        <v>4</v>
      </c>
      <c r="B6" s="10"/>
      <c r="C6" s="7" t="s">
        <v>14</v>
      </c>
      <c r="D6" s="8" t="str">
        <f>VLOOKUP(C6,[1]Sheet1!B$5:C$51,2,0)</f>
        <v>经开区</v>
      </c>
      <c r="E6" s="7" t="s">
        <v>11</v>
      </c>
      <c r="F6" s="7">
        <v>5</v>
      </c>
      <c r="G6" s="7">
        <v>0</v>
      </c>
      <c r="H6" s="11" t="s">
        <v>15</v>
      </c>
    </row>
    <row r="7" s="1" customFormat="1" ht="20" customHeight="1" spans="1:8">
      <c r="A7" s="5">
        <v>5</v>
      </c>
      <c r="B7" s="10"/>
      <c r="C7" s="7" t="s">
        <v>16</v>
      </c>
      <c r="D7" s="8" t="str">
        <f>VLOOKUP(C7,[1]Sheet1!B$5:C$51,2,0)</f>
        <v>经开区</v>
      </c>
      <c r="E7" s="7" t="s">
        <v>11</v>
      </c>
      <c r="F7" s="7">
        <v>5</v>
      </c>
      <c r="G7" s="7">
        <v>5</v>
      </c>
      <c r="H7" s="9"/>
    </row>
    <row r="8" s="1" customFormat="1" ht="20" customHeight="1" spans="1:8">
      <c r="A8" s="5">
        <v>6</v>
      </c>
      <c r="B8" s="10"/>
      <c r="C8" s="7" t="s">
        <v>17</v>
      </c>
      <c r="D8" s="8" t="str">
        <f>VLOOKUP(C8,[1]Sheet1!B$5:C$51,2,0)</f>
        <v>经开区</v>
      </c>
      <c r="E8" s="7" t="s">
        <v>11</v>
      </c>
      <c r="F8" s="7">
        <v>5</v>
      </c>
      <c r="G8" s="7">
        <v>5</v>
      </c>
      <c r="H8" s="9"/>
    </row>
    <row r="9" s="1" customFormat="1" ht="20" customHeight="1" spans="1:8">
      <c r="A9" s="5">
        <v>7</v>
      </c>
      <c r="B9" s="10"/>
      <c r="C9" s="12" t="s">
        <v>18</v>
      </c>
      <c r="D9" s="8" t="str">
        <f>VLOOKUP(C9,[1]Sheet1!B$5:C$51,2,0)</f>
        <v>高新区</v>
      </c>
      <c r="E9" s="7" t="s">
        <v>19</v>
      </c>
      <c r="F9" s="13">
        <v>8</v>
      </c>
      <c r="G9" s="13">
        <v>8</v>
      </c>
      <c r="H9" s="9"/>
    </row>
    <row r="10" s="1" customFormat="1" ht="20" customHeight="1" spans="1:8">
      <c r="A10" s="5">
        <v>8</v>
      </c>
      <c r="B10" s="10"/>
      <c r="C10" s="12" t="s">
        <v>20</v>
      </c>
      <c r="D10" s="8" t="str">
        <f>VLOOKUP(C10,[1]Sheet1!B$5:C$51,2,0)</f>
        <v>安峰镇</v>
      </c>
      <c r="E10" s="7" t="s">
        <v>21</v>
      </c>
      <c r="F10" s="13">
        <v>3</v>
      </c>
      <c r="G10" s="13">
        <v>3</v>
      </c>
      <c r="H10" s="9"/>
    </row>
    <row r="11" s="1" customFormat="1" ht="20" customHeight="1" spans="1:8">
      <c r="A11" s="5">
        <v>9</v>
      </c>
      <c r="B11" s="10"/>
      <c r="C11" s="12" t="s">
        <v>22</v>
      </c>
      <c r="D11" s="8" t="str">
        <f>VLOOKUP(C11,[1]Sheet1!B$5:C$51,2,0)</f>
        <v>桃林镇</v>
      </c>
      <c r="E11" s="7" t="s">
        <v>21</v>
      </c>
      <c r="F11" s="13">
        <v>3</v>
      </c>
      <c r="G11" s="13">
        <v>3</v>
      </c>
      <c r="H11" s="9"/>
    </row>
    <row r="12" s="1" customFormat="1" ht="20" customHeight="1" spans="1:8">
      <c r="A12" s="5">
        <v>10</v>
      </c>
      <c r="B12" s="10"/>
      <c r="C12" s="12" t="s">
        <v>23</v>
      </c>
      <c r="D12" s="8" t="str">
        <f>VLOOKUP(C12,[1]Sheet1!B$5:C$51,2,0)</f>
        <v>桃林镇</v>
      </c>
      <c r="E12" s="7" t="s">
        <v>21</v>
      </c>
      <c r="F12" s="13">
        <v>3</v>
      </c>
      <c r="G12" s="13">
        <v>3</v>
      </c>
      <c r="H12" s="9"/>
    </row>
    <row r="13" s="1" customFormat="1" ht="20" customHeight="1" spans="1:8">
      <c r="A13" s="5">
        <v>11</v>
      </c>
      <c r="B13" s="10"/>
      <c r="C13" s="12" t="s">
        <v>24</v>
      </c>
      <c r="D13" s="8" t="str">
        <f>VLOOKUP(C13,[1]Sheet1!B$5:C$51,2,0)</f>
        <v>桃林镇</v>
      </c>
      <c r="E13" s="7" t="s">
        <v>21</v>
      </c>
      <c r="F13" s="13">
        <v>3</v>
      </c>
      <c r="G13" s="13">
        <v>3</v>
      </c>
      <c r="H13" s="9"/>
    </row>
    <row r="14" s="1" customFormat="1" ht="20" customHeight="1" spans="1:8">
      <c r="A14" s="5">
        <v>12</v>
      </c>
      <c r="B14" s="10"/>
      <c r="C14" s="12" t="s">
        <v>17</v>
      </c>
      <c r="D14" s="8" t="str">
        <f>VLOOKUP(C14,[1]Sheet1!B$5:C$51,2,0)</f>
        <v>经开区</v>
      </c>
      <c r="E14" s="7" t="s">
        <v>21</v>
      </c>
      <c r="F14" s="13">
        <v>3</v>
      </c>
      <c r="G14" s="13">
        <v>3</v>
      </c>
      <c r="H14" s="9"/>
    </row>
    <row r="15" s="1" customFormat="1" ht="20" customHeight="1" spans="1:8">
      <c r="A15" s="5">
        <v>13</v>
      </c>
      <c r="B15" s="10"/>
      <c r="C15" s="12" t="s">
        <v>25</v>
      </c>
      <c r="D15" s="8" t="str">
        <f>VLOOKUP(C15,[1]Sheet1!B$5:C$51,2,0)</f>
        <v>桃林镇</v>
      </c>
      <c r="E15" s="7" t="s">
        <v>21</v>
      </c>
      <c r="F15" s="13">
        <v>3</v>
      </c>
      <c r="G15" s="13">
        <v>3</v>
      </c>
      <c r="H15" s="9"/>
    </row>
    <row r="16" s="1" customFormat="1" ht="20" customHeight="1" spans="1:8">
      <c r="A16" s="5">
        <v>14</v>
      </c>
      <c r="B16" s="10"/>
      <c r="C16" s="12" t="s">
        <v>26</v>
      </c>
      <c r="D16" s="8" t="str">
        <f>VLOOKUP(C16,[1]Sheet1!B$5:C$51,2,0)</f>
        <v>经开区</v>
      </c>
      <c r="E16" s="7" t="s">
        <v>27</v>
      </c>
      <c r="F16" s="12">
        <v>10</v>
      </c>
      <c r="G16" s="12">
        <v>10</v>
      </c>
      <c r="H16" s="9"/>
    </row>
    <row r="17" s="1" customFormat="1" ht="20" customHeight="1" spans="1:8">
      <c r="A17" s="5">
        <v>15</v>
      </c>
      <c r="B17" s="10"/>
      <c r="C17" s="12" t="s">
        <v>28</v>
      </c>
      <c r="D17" s="8" t="str">
        <f>VLOOKUP(C17,[1]Sheet1!B$5:C$51,2,0)</f>
        <v>平明镇</v>
      </c>
      <c r="E17" s="7" t="s">
        <v>27</v>
      </c>
      <c r="F17" s="12">
        <v>10</v>
      </c>
      <c r="G17" s="12">
        <v>10</v>
      </c>
      <c r="H17" s="9"/>
    </row>
    <row r="18" s="1" customFormat="1" ht="116" customHeight="1" spans="1:8">
      <c r="A18" s="5">
        <v>16</v>
      </c>
      <c r="B18" s="10"/>
      <c r="C18" s="12" t="s">
        <v>29</v>
      </c>
      <c r="D18" s="8" t="str">
        <f>VLOOKUP(C18,[1]Sheet1!B$5:C$51,2,0)</f>
        <v>高新区</v>
      </c>
      <c r="E18" s="7" t="s">
        <v>30</v>
      </c>
      <c r="F18" s="12">
        <v>5</v>
      </c>
      <c r="G18" s="12">
        <v>0</v>
      </c>
      <c r="H18" s="11" t="s">
        <v>31</v>
      </c>
    </row>
    <row r="19" s="1" customFormat="1" ht="20" customHeight="1" spans="1:8">
      <c r="A19" s="5">
        <v>17</v>
      </c>
      <c r="B19" s="14"/>
      <c r="C19" s="12" t="s">
        <v>32</v>
      </c>
      <c r="D19" s="8" t="str">
        <f>VLOOKUP(C19,[1]Sheet1!B$5:C$51,2,0)</f>
        <v>石湖乡</v>
      </c>
      <c r="E19" s="7" t="s">
        <v>30</v>
      </c>
      <c r="F19" s="12">
        <v>5</v>
      </c>
      <c r="G19" s="12">
        <v>5</v>
      </c>
      <c r="H19" s="9"/>
    </row>
    <row r="20" s="1" customFormat="1" ht="20" customHeight="1" spans="1:8">
      <c r="A20" s="5">
        <v>18</v>
      </c>
      <c r="B20" s="6" t="s">
        <v>33</v>
      </c>
      <c r="C20" s="12" t="s">
        <v>18</v>
      </c>
      <c r="D20" s="8" t="str">
        <f>VLOOKUP(C20,[1]Sheet1!B$5:C$51,2,0)</f>
        <v>高新区</v>
      </c>
      <c r="E20" s="7" t="s">
        <v>34</v>
      </c>
      <c r="F20" s="12">
        <v>50</v>
      </c>
      <c r="G20" s="12">
        <v>50</v>
      </c>
      <c r="H20" s="9"/>
    </row>
    <row r="21" s="1" customFormat="1" ht="20" customHeight="1" spans="1:8">
      <c r="A21" s="5">
        <v>19</v>
      </c>
      <c r="B21" s="10"/>
      <c r="C21" s="12" t="s">
        <v>32</v>
      </c>
      <c r="D21" s="8" t="str">
        <f>VLOOKUP(C21,[1]Sheet1!B$5:C$51,2,0)</f>
        <v>石湖乡</v>
      </c>
      <c r="E21" s="7" t="s">
        <v>34</v>
      </c>
      <c r="F21" s="12">
        <v>50</v>
      </c>
      <c r="G21" s="12">
        <v>50</v>
      </c>
      <c r="H21" s="9"/>
    </row>
    <row r="22" s="1" customFormat="1" ht="20" customHeight="1" spans="1:8">
      <c r="A22" s="5">
        <v>20</v>
      </c>
      <c r="B22" s="10"/>
      <c r="C22" s="15" t="s">
        <v>35</v>
      </c>
      <c r="D22" s="8" t="str">
        <f>VLOOKUP(C22,[1]Sheet1!B$5:C$51,2,0)</f>
        <v>安峰镇</v>
      </c>
      <c r="E22" s="7" t="s">
        <v>36</v>
      </c>
      <c r="F22" s="15">
        <v>1</v>
      </c>
      <c r="G22" s="15">
        <v>1</v>
      </c>
      <c r="H22" s="9"/>
    </row>
    <row r="23" s="1" customFormat="1" ht="20" customHeight="1" spans="1:8">
      <c r="A23" s="5">
        <v>21</v>
      </c>
      <c r="B23" s="10"/>
      <c r="C23" s="15" t="s">
        <v>37</v>
      </c>
      <c r="D23" s="8" t="str">
        <f>VLOOKUP(C23,[1]Sheet1!B$5:C$51,2,0)</f>
        <v>高新区</v>
      </c>
      <c r="E23" s="7" t="s">
        <v>36</v>
      </c>
      <c r="F23" s="15">
        <v>1</v>
      </c>
      <c r="G23" s="15">
        <v>1</v>
      </c>
      <c r="H23" s="9"/>
    </row>
    <row r="24" s="1" customFormat="1" ht="20" customHeight="1" spans="1:8">
      <c r="A24" s="5">
        <v>22</v>
      </c>
      <c r="B24" s="10"/>
      <c r="C24" s="15" t="s">
        <v>38</v>
      </c>
      <c r="D24" s="8" t="str">
        <f>VLOOKUP(C24,[1]Sheet1!B$5:C$51,2,0)</f>
        <v>平明镇</v>
      </c>
      <c r="E24" s="7" t="s">
        <v>36</v>
      </c>
      <c r="F24" s="15">
        <v>1</v>
      </c>
      <c r="G24" s="15">
        <v>1</v>
      </c>
      <c r="H24" s="9"/>
    </row>
    <row r="25" s="1" customFormat="1" ht="20" customHeight="1" spans="1:8">
      <c r="A25" s="5">
        <v>23</v>
      </c>
      <c r="B25" s="10"/>
      <c r="C25" s="15" t="s">
        <v>39</v>
      </c>
      <c r="D25" s="8" t="str">
        <f>VLOOKUP(C25,[1]Sheet1!B$5:C$51,2,0)</f>
        <v>白塔埠镇</v>
      </c>
      <c r="E25" s="7" t="s">
        <v>36</v>
      </c>
      <c r="F25" s="15">
        <v>1</v>
      </c>
      <c r="G25" s="15">
        <v>1</v>
      </c>
      <c r="H25" s="9"/>
    </row>
    <row r="26" s="1" customFormat="1" ht="20" customHeight="1" spans="1:8">
      <c r="A26" s="5">
        <v>24</v>
      </c>
      <c r="B26" s="10"/>
      <c r="C26" s="15" t="s">
        <v>40</v>
      </c>
      <c r="D26" s="8" t="str">
        <f>VLOOKUP(C26,[1]Sheet1!B$5:C$51,2,0)</f>
        <v>李埝林场</v>
      </c>
      <c r="E26" s="7" t="s">
        <v>36</v>
      </c>
      <c r="F26" s="15">
        <v>1</v>
      </c>
      <c r="G26" s="15">
        <v>1</v>
      </c>
      <c r="H26" s="9"/>
    </row>
    <row r="27" s="1" customFormat="1" ht="20" customHeight="1" spans="1:8">
      <c r="A27" s="5">
        <v>25</v>
      </c>
      <c r="B27" s="10"/>
      <c r="C27" s="15" t="s">
        <v>41</v>
      </c>
      <c r="D27" s="8" t="str">
        <f>VLOOKUP(C27,[1]Sheet1!B$5:C$51,2,0)</f>
        <v>安峰镇</v>
      </c>
      <c r="E27" s="7" t="s">
        <v>36</v>
      </c>
      <c r="F27" s="15">
        <v>1</v>
      </c>
      <c r="G27" s="15">
        <v>1</v>
      </c>
      <c r="H27" s="9"/>
    </row>
    <row r="28" s="1" customFormat="1" ht="20" customHeight="1" spans="1:8">
      <c r="A28" s="5">
        <v>26</v>
      </c>
      <c r="B28" s="10"/>
      <c r="C28" s="15" t="s">
        <v>42</v>
      </c>
      <c r="D28" s="8" t="str">
        <f>VLOOKUP(C28,[1]Sheet1!B$5:C$51,2,0)</f>
        <v>张湾乡</v>
      </c>
      <c r="E28" s="7" t="s">
        <v>36</v>
      </c>
      <c r="F28" s="15">
        <v>1</v>
      </c>
      <c r="G28" s="15">
        <v>1</v>
      </c>
      <c r="H28" s="9"/>
    </row>
    <row r="29" s="1" customFormat="1" ht="20" customHeight="1" spans="1:8">
      <c r="A29" s="5">
        <v>27</v>
      </c>
      <c r="B29" s="10"/>
      <c r="C29" s="15" t="s">
        <v>43</v>
      </c>
      <c r="D29" s="8" t="str">
        <f>VLOOKUP(C29,[1]Sheet1!B$5:C$51,2,0)</f>
        <v>高新区</v>
      </c>
      <c r="E29" s="7" t="s">
        <v>36</v>
      </c>
      <c r="F29" s="15">
        <v>1</v>
      </c>
      <c r="G29" s="15">
        <v>1</v>
      </c>
      <c r="H29" s="9"/>
    </row>
    <row r="30" s="1" customFormat="1" ht="20" customHeight="1" spans="1:8">
      <c r="A30" s="5">
        <v>28</v>
      </c>
      <c r="B30" s="10"/>
      <c r="C30" s="15" t="s">
        <v>44</v>
      </c>
      <c r="D30" s="8" t="str">
        <f>VLOOKUP(C30,[1]Sheet1!B$5:C$51,2,0)</f>
        <v>高新区</v>
      </c>
      <c r="E30" s="7" t="s">
        <v>36</v>
      </c>
      <c r="F30" s="15">
        <v>1</v>
      </c>
      <c r="G30" s="15">
        <v>1</v>
      </c>
      <c r="H30" s="9"/>
    </row>
    <row r="31" s="1" customFormat="1" ht="20" customHeight="1" spans="1:8">
      <c r="A31" s="5">
        <v>29</v>
      </c>
      <c r="B31" s="10"/>
      <c r="C31" s="15" t="s">
        <v>23</v>
      </c>
      <c r="D31" s="8" t="str">
        <f>VLOOKUP(C31,[1]Sheet1!B$5:C$51,2,0)</f>
        <v>桃林镇</v>
      </c>
      <c r="E31" s="7" t="s">
        <v>36</v>
      </c>
      <c r="F31" s="15">
        <v>1</v>
      </c>
      <c r="G31" s="15">
        <v>1</v>
      </c>
      <c r="H31" s="9"/>
    </row>
    <row r="32" s="1" customFormat="1" ht="20" customHeight="1" spans="1:8">
      <c r="A32" s="5">
        <v>30</v>
      </c>
      <c r="B32" s="10"/>
      <c r="C32" s="15" t="s">
        <v>45</v>
      </c>
      <c r="D32" s="8" t="str">
        <f>VLOOKUP(C32,[1]Sheet1!B$5:C$51,2,0)</f>
        <v>驼峰乡</v>
      </c>
      <c r="E32" s="7" t="s">
        <v>36</v>
      </c>
      <c r="F32" s="15">
        <v>1</v>
      </c>
      <c r="G32" s="15">
        <v>1</v>
      </c>
      <c r="H32" s="9"/>
    </row>
    <row r="33" s="1" customFormat="1" ht="20" customHeight="1" spans="1:8">
      <c r="A33" s="5">
        <v>31</v>
      </c>
      <c r="B33" s="10"/>
      <c r="C33" s="15" t="s">
        <v>46</v>
      </c>
      <c r="D33" s="8" t="str">
        <f>VLOOKUP(C33,[1]Sheet1!B$5:C$51,2,0)</f>
        <v>李埝乡</v>
      </c>
      <c r="E33" s="7" t="s">
        <v>36</v>
      </c>
      <c r="F33" s="15">
        <v>1</v>
      </c>
      <c r="G33" s="15">
        <v>1</v>
      </c>
      <c r="H33" s="9"/>
    </row>
    <row r="34" s="1" customFormat="1" ht="92" customHeight="1" spans="1:8">
      <c r="A34" s="5">
        <v>32</v>
      </c>
      <c r="B34" s="10"/>
      <c r="C34" s="15" t="s">
        <v>14</v>
      </c>
      <c r="D34" s="8" t="str">
        <f>VLOOKUP(C34,[1]Sheet1!B$5:C$51,2,0)</f>
        <v>经开区</v>
      </c>
      <c r="E34" s="7" t="s">
        <v>36</v>
      </c>
      <c r="F34" s="15">
        <v>1</v>
      </c>
      <c r="G34" s="15">
        <v>0</v>
      </c>
      <c r="H34" s="11" t="s">
        <v>15</v>
      </c>
    </row>
    <row r="35" s="1" customFormat="1" ht="20" customHeight="1" spans="1:8">
      <c r="A35" s="5">
        <v>33</v>
      </c>
      <c r="B35" s="10"/>
      <c r="C35" s="15" t="s">
        <v>47</v>
      </c>
      <c r="D35" s="8" t="str">
        <f>VLOOKUP(C35,[1]Sheet1!B$5:C$51,2,0)</f>
        <v>桃林镇</v>
      </c>
      <c r="E35" s="7" t="s">
        <v>36</v>
      </c>
      <c r="F35" s="15">
        <v>1</v>
      </c>
      <c r="G35" s="15">
        <v>1</v>
      </c>
      <c r="H35" s="9"/>
    </row>
    <row r="36" s="1" customFormat="1" ht="20" customHeight="1" spans="1:8">
      <c r="A36" s="5">
        <v>34</v>
      </c>
      <c r="B36" s="10"/>
      <c r="C36" s="15" t="s">
        <v>48</v>
      </c>
      <c r="D36" s="8" t="str">
        <f>VLOOKUP(C36,[1]Sheet1!B$5:C$51,2,0)</f>
        <v>张湾乡</v>
      </c>
      <c r="E36" s="7" t="s">
        <v>36</v>
      </c>
      <c r="F36" s="15">
        <v>1</v>
      </c>
      <c r="G36" s="15">
        <v>1</v>
      </c>
      <c r="H36" s="9"/>
    </row>
    <row r="37" s="1" customFormat="1" ht="20" customHeight="1" spans="1:8">
      <c r="A37" s="5">
        <v>35</v>
      </c>
      <c r="B37" s="10"/>
      <c r="C37" s="15" t="s">
        <v>49</v>
      </c>
      <c r="D37" s="8" t="str">
        <f>VLOOKUP(C37,[1]Sheet1!B$5:C$51,2,0)</f>
        <v>曲阳镇</v>
      </c>
      <c r="E37" s="7" t="s">
        <v>36</v>
      </c>
      <c r="F37" s="15">
        <v>1</v>
      </c>
      <c r="G37" s="15">
        <v>1</v>
      </c>
      <c r="H37" s="9"/>
    </row>
    <row r="38" s="1" customFormat="1" ht="20" customHeight="1" spans="1:8">
      <c r="A38" s="5">
        <v>36</v>
      </c>
      <c r="B38" s="10"/>
      <c r="C38" s="15" t="s">
        <v>50</v>
      </c>
      <c r="D38" s="8" t="str">
        <f>VLOOKUP(C38,[1]Sheet1!B$5:C$51,2,0)</f>
        <v>桃林镇</v>
      </c>
      <c r="E38" s="7" t="s">
        <v>36</v>
      </c>
      <c r="F38" s="15">
        <v>1</v>
      </c>
      <c r="G38" s="15">
        <v>1</v>
      </c>
      <c r="H38" s="9"/>
    </row>
    <row r="39" s="1" customFormat="1" ht="20" customHeight="1" spans="1:8">
      <c r="A39" s="5">
        <v>37</v>
      </c>
      <c r="B39" s="10"/>
      <c r="C39" s="15" t="s">
        <v>51</v>
      </c>
      <c r="D39" s="8" t="str">
        <f>VLOOKUP(C39,[1]Sheet1!B$5:C$51,2,0)</f>
        <v>安峰镇</v>
      </c>
      <c r="E39" s="7" t="s">
        <v>36</v>
      </c>
      <c r="F39" s="15">
        <v>1</v>
      </c>
      <c r="G39" s="15">
        <v>1</v>
      </c>
      <c r="H39" s="9"/>
    </row>
    <row r="40" s="1" customFormat="1" ht="20" customHeight="1" spans="1:8">
      <c r="A40" s="5">
        <v>38</v>
      </c>
      <c r="B40" s="10"/>
      <c r="C40" s="15" t="s">
        <v>52</v>
      </c>
      <c r="D40" s="8" t="str">
        <f>VLOOKUP(C40,[1]Sheet1!B$5:C$51,2,0)</f>
        <v>桃林镇</v>
      </c>
      <c r="E40" s="7" t="s">
        <v>36</v>
      </c>
      <c r="F40" s="15">
        <v>1</v>
      </c>
      <c r="G40" s="15">
        <v>1</v>
      </c>
      <c r="H40" s="9"/>
    </row>
    <row r="41" s="1" customFormat="1" ht="20" customHeight="1" spans="1:8">
      <c r="A41" s="5">
        <v>39</v>
      </c>
      <c r="B41" s="10"/>
      <c r="C41" s="15" t="s">
        <v>53</v>
      </c>
      <c r="D41" s="8" t="str">
        <f>VLOOKUP(C41,[1]Sheet1!B$5:C$51,2,0)</f>
        <v>桃林镇</v>
      </c>
      <c r="E41" s="7" t="s">
        <v>36</v>
      </c>
      <c r="F41" s="15">
        <v>1</v>
      </c>
      <c r="G41" s="15">
        <v>1</v>
      </c>
      <c r="H41" s="9"/>
    </row>
    <row r="42" s="1" customFormat="1" ht="20" customHeight="1" spans="1:8">
      <c r="A42" s="5">
        <v>40</v>
      </c>
      <c r="B42" s="10"/>
      <c r="C42" s="15" t="s">
        <v>54</v>
      </c>
      <c r="D42" s="8" t="str">
        <f>VLOOKUP(C42,[1]Sheet1!B$5:C$51,2,0)</f>
        <v>经开区</v>
      </c>
      <c r="E42" s="7" t="s">
        <v>36</v>
      </c>
      <c r="F42" s="15">
        <v>1</v>
      </c>
      <c r="G42" s="15">
        <v>1</v>
      </c>
      <c r="H42" s="9"/>
    </row>
    <row r="43" s="1" customFormat="1" ht="20" customHeight="1" spans="1:8">
      <c r="A43" s="5">
        <v>41</v>
      </c>
      <c r="B43" s="10"/>
      <c r="C43" s="15" t="s">
        <v>55</v>
      </c>
      <c r="D43" s="8" t="str">
        <f>VLOOKUP(C43,[1]Sheet1!B$5:C$51,2,0)</f>
        <v>经开区</v>
      </c>
      <c r="E43" s="7" t="s">
        <v>56</v>
      </c>
      <c r="F43" s="15">
        <v>20</v>
      </c>
      <c r="G43" s="15">
        <v>20</v>
      </c>
      <c r="H43" s="9"/>
    </row>
    <row r="44" s="1" customFormat="1" ht="20" customHeight="1" spans="1:8">
      <c r="A44" s="5">
        <v>42</v>
      </c>
      <c r="B44" s="10"/>
      <c r="C44" s="15" t="s">
        <v>32</v>
      </c>
      <c r="D44" s="8" t="str">
        <f>VLOOKUP(C44,[1]Sheet1!B$5:C$51,2,0)</f>
        <v>石湖乡</v>
      </c>
      <c r="E44" s="7" t="s">
        <v>56</v>
      </c>
      <c r="F44" s="15">
        <v>20</v>
      </c>
      <c r="G44" s="15">
        <v>20</v>
      </c>
      <c r="H44" s="9"/>
    </row>
    <row r="45" s="1" customFormat="1" ht="87" customHeight="1" spans="1:8">
      <c r="A45" s="5">
        <v>43</v>
      </c>
      <c r="B45" s="10"/>
      <c r="C45" s="16" t="s">
        <v>14</v>
      </c>
      <c r="D45" s="8" t="str">
        <f>VLOOKUP(C45,[1]Sheet1!B$5:C$51,2,0)</f>
        <v>经开区</v>
      </c>
      <c r="E45" s="7" t="s">
        <v>57</v>
      </c>
      <c r="F45" s="15">
        <v>5</v>
      </c>
      <c r="G45" s="15">
        <v>0</v>
      </c>
      <c r="H45" s="11" t="s">
        <v>15</v>
      </c>
    </row>
    <row r="46" s="1" customFormat="1" ht="20" customHeight="1" spans="1:8">
      <c r="A46" s="5">
        <v>44</v>
      </c>
      <c r="B46" s="10"/>
      <c r="C46" s="16" t="s">
        <v>10</v>
      </c>
      <c r="D46" s="8" t="str">
        <f>VLOOKUP(C46,[1]Sheet1!B$5:C$51,2,0)</f>
        <v>经开区</v>
      </c>
      <c r="E46" s="7" t="s">
        <v>57</v>
      </c>
      <c r="F46" s="16">
        <v>5</v>
      </c>
      <c r="G46" s="16">
        <v>5</v>
      </c>
      <c r="H46" s="9"/>
    </row>
    <row r="47" s="1" customFormat="1" ht="20" customHeight="1" spans="1:8">
      <c r="A47" s="5">
        <v>45</v>
      </c>
      <c r="B47" s="10"/>
      <c r="C47" s="16" t="s">
        <v>58</v>
      </c>
      <c r="D47" s="8" t="str">
        <f>VLOOKUP(C47,[1]Sheet1!B$5:C$51,2,0)</f>
        <v>经开区</v>
      </c>
      <c r="E47" s="7" t="s">
        <v>57</v>
      </c>
      <c r="F47" s="16">
        <v>5</v>
      </c>
      <c r="G47" s="16">
        <v>5</v>
      </c>
      <c r="H47" s="9"/>
    </row>
    <row r="48" s="1" customFormat="1" ht="20" customHeight="1" spans="1:8">
      <c r="A48" s="5">
        <v>46</v>
      </c>
      <c r="B48" s="10"/>
      <c r="C48" s="16" t="s">
        <v>46</v>
      </c>
      <c r="D48" s="8" t="str">
        <f>VLOOKUP(C48,[1]Sheet1!B$5:C$51,2,0)</f>
        <v>李埝乡</v>
      </c>
      <c r="E48" s="7" t="s">
        <v>57</v>
      </c>
      <c r="F48" s="16">
        <v>5</v>
      </c>
      <c r="G48" s="16">
        <v>5</v>
      </c>
      <c r="H48" s="9"/>
    </row>
    <row r="49" s="1" customFormat="1" ht="20" customHeight="1" spans="1:8">
      <c r="A49" s="5">
        <v>47</v>
      </c>
      <c r="B49" s="10"/>
      <c r="C49" s="16" t="s">
        <v>59</v>
      </c>
      <c r="D49" s="8" t="str">
        <f>VLOOKUP(C49,[1]Sheet1!B$5:C$51,2,0)</f>
        <v>石梁河镇</v>
      </c>
      <c r="E49" s="7" t="s">
        <v>57</v>
      </c>
      <c r="F49" s="16">
        <v>5</v>
      </c>
      <c r="G49" s="16">
        <v>5</v>
      </c>
      <c r="H49" s="9"/>
    </row>
    <row r="50" s="1" customFormat="1" ht="20" customHeight="1" spans="1:8">
      <c r="A50" s="5">
        <v>48</v>
      </c>
      <c r="B50" s="10"/>
      <c r="C50" s="16" t="s">
        <v>45</v>
      </c>
      <c r="D50" s="8" t="str">
        <f>VLOOKUP(C50,[1]Sheet1!B$5:C$51,2,0)</f>
        <v>驼峰乡</v>
      </c>
      <c r="E50" s="7" t="s">
        <v>57</v>
      </c>
      <c r="F50" s="16">
        <v>5</v>
      </c>
      <c r="G50" s="16">
        <v>5</v>
      </c>
      <c r="H50" s="9"/>
    </row>
    <row r="51" s="1" customFormat="1" ht="20" customHeight="1" spans="1:8">
      <c r="A51" s="5">
        <v>49</v>
      </c>
      <c r="B51" s="10"/>
      <c r="C51" s="16" t="s">
        <v>60</v>
      </c>
      <c r="D51" s="8" t="str">
        <f>VLOOKUP(C51,[1]Sheet1!B$5:C$51,2,0)</f>
        <v>驼峰乡</v>
      </c>
      <c r="E51" s="7" t="s">
        <v>57</v>
      </c>
      <c r="F51" s="16">
        <v>5</v>
      </c>
      <c r="G51" s="16">
        <v>5</v>
      </c>
      <c r="H51" s="9"/>
    </row>
    <row r="52" s="1" customFormat="1" ht="20" customHeight="1" spans="1:8">
      <c r="A52" s="5">
        <v>50</v>
      </c>
      <c r="B52" s="10"/>
      <c r="C52" s="16" t="s">
        <v>61</v>
      </c>
      <c r="D52" s="8" t="str">
        <f>VLOOKUP(C52,[1]Sheet1!B$5:C$51,2,0)</f>
        <v>驼峰乡</v>
      </c>
      <c r="E52" s="7" t="s">
        <v>57</v>
      </c>
      <c r="F52" s="16">
        <v>5</v>
      </c>
      <c r="G52" s="16">
        <v>5</v>
      </c>
      <c r="H52" s="9"/>
    </row>
    <row r="53" s="1" customFormat="1" ht="20" customHeight="1" spans="1:8">
      <c r="A53" s="5">
        <v>51</v>
      </c>
      <c r="B53" s="10"/>
      <c r="C53" s="16" t="s">
        <v>62</v>
      </c>
      <c r="D53" s="8" t="str">
        <f>VLOOKUP(C53,[1]Sheet1!B$5:C$51,2,0)</f>
        <v>牛山街道</v>
      </c>
      <c r="E53" s="7" t="s">
        <v>57</v>
      </c>
      <c r="F53" s="16">
        <v>5</v>
      </c>
      <c r="G53" s="16">
        <v>5</v>
      </c>
      <c r="H53" s="9"/>
    </row>
    <row r="54" s="1" customFormat="1" ht="20" customHeight="1" spans="1:8">
      <c r="A54" s="5">
        <v>52</v>
      </c>
      <c r="B54" s="10"/>
      <c r="C54" s="16" t="s">
        <v>63</v>
      </c>
      <c r="D54" s="8" t="str">
        <f>VLOOKUP(C54,[1]Sheet1!B$5:C$51,2,0)</f>
        <v>高新区</v>
      </c>
      <c r="E54" s="7" t="s">
        <v>57</v>
      </c>
      <c r="F54" s="16">
        <v>5</v>
      </c>
      <c r="G54" s="16">
        <v>5</v>
      </c>
      <c r="H54" s="9"/>
    </row>
    <row r="55" s="1" customFormat="1" ht="91" customHeight="1" spans="1:8">
      <c r="A55" s="5">
        <v>53</v>
      </c>
      <c r="B55" s="10"/>
      <c r="C55" s="16" t="s">
        <v>64</v>
      </c>
      <c r="D55" s="8" t="str">
        <f>VLOOKUP(C55,[1]Sheet1!B$5:C$51,2,0)</f>
        <v>牛山街道</v>
      </c>
      <c r="E55" s="7" t="s">
        <v>57</v>
      </c>
      <c r="F55" s="16">
        <v>5</v>
      </c>
      <c r="G55" s="16">
        <v>0</v>
      </c>
      <c r="H55" s="11" t="s">
        <v>65</v>
      </c>
    </row>
    <row r="56" s="1" customFormat="1" ht="20" customHeight="1" spans="1:8">
      <c r="A56" s="5">
        <v>54</v>
      </c>
      <c r="B56" s="10"/>
      <c r="C56" s="16" t="s">
        <v>66</v>
      </c>
      <c r="D56" s="8" t="str">
        <f>VLOOKUP(C56,[1]Sheet1!B$5:C$51,2,0)</f>
        <v>平明镇</v>
      </c>
      <c r="E56" s="7" t="s">
        <v>57</v>
      </c>
      <c r="F56" s="16">
        <v>5</v>
      </c>
      <c r="G56" s="16">
        <v>5</v>
      </c>
      <c r="H56" s="9"/>
    </row>
    <row r="57" s="1" customFormat="1" ht="20" customHeight="1" spans="1:8">
      <c r="A57" s="5">
        <v>55</v>
      </c>
      <c r="B57" s="10"/>
      <c r="C57" s="16" t="s">
        <v>67</v>
      </c>
      <c r="D57" s="8" t="str">
        <f>VLOOKUP(C57,[1]Sheet1!B$5:C$51,2,0)</f>
        <v>牛山街道</v>
      </c>
      <c r="E57" s="7" t="s">
        <v>57</v>
      </c>
      <c r="F57" s="16">
        <v>5</v>
      </c>
      <c r="G57" s="16">
        <v>5</v>
      </c>
      <c r="H57" s="9"/>
    </row>
    <row r="58" s="1" customFormat="1" ht="20" customHeight="1" spans="1:8">
      <c r="A58" s="5">
        <v>56</v>
      </c>
      <c r="B58" s="10"/>
      <c r="C58" s="16" t="s">
        <v>68</v>
      </c>
      <c r="D58" s="8" t="str">
        <f>VLOOKUP(C58,[1]Sheet1!B$5:C$51,2,0)</f>
        <v>驼峰乡</v>
      </c>
      <c r="E58" s="7" t="s">
        <v>57</v>
      </c>
      <c r="F58" s="16">
        <v>5</v>
      </c>
      <c r="G58" s="16">
        <v>5</v>
      </c>
      <c r="H58" s="9"/>
    </row>
    <row r="59" s="1" customFormat="1" ht="20" customHeight="1" spans="1:8">
      <c r="A59" s="5">
        <v>57</v>
      </c>
      <c r="B59" s="10"/>
      <c r="C59" s="16" t="s">
        <v>69</v>
      </c>
      <c r="D59" s="8" t="str">
        <f>VLOOKUP(C59,[1]Sheet1!B$5:C$51,2,0)</f>
        <v>双店镇</v>
      </c>
      <c r="E59" s="7" t="s">
        <v>57</v>
      </c>
      <c r="F59" s="16">
        <v>5</v>
      </c>
      <c r="G59" s="16">
        <v>5</v>
      </c>
      <c r="H59" s="9"/>
    </row>
    <row r="60" s="1" customFormat="1" ht="20" customHeight="1" spans="1:8">
      <c r="A60" s="5">
        <v>58</v>
      </c>
      <c r="B60" s="10"/>
      <c r="C60" s="16" t="s">
        <v>44</v>
      </c>
      <c r="D60" s="8" t="str">
        <f>VLOOKUP(C60,[1]Sheet1!B$5:C$51,2,0)</f>
        <v>高新区</v>
      </c>
      <c r="E60" s="7" t="s">
        <v>57</v>
      </c>
      <c r="F60" s="16">
        <v>5</v>
      </c>
      <c r="G60" s="16">
        <v>5</v>
      </c>
      <c r="H60" s="9"/>
    </row>
    <row r="61" s="1" customFormat="1" ht="20" customHeight="1" spans="1:8">
      <c r="A61" s="5">
        <v>59</v>
      </c>
      <c r="B61" s="10"/>
      <c r="C61" s="7" t="s">
        <v>13</v>
      </c>
      <c r="D61" s="8" t="str">
        <f>VLOOKUP(C61,[1]Sheet1!B$5:C$51,2,0)</f>
        <v>高新区</v>
      </c>
      <c r="E61" s="7" t="s">
        <v>70</v>
      </c>
      <c r="F61" s="7">
        <v>5</v>
      </c>
      <c r="G61" s="7">
        <v>5</v>
      </c>
      <c r="H61" s="9"/>
    </row>
    <row r="62" s="1" customFormat="1" ht="19" customHeight="1" spans="1:8">
      <c r="A62" s="5">
        <v>60</v>
      </c>
      <c r="B62" s="14"/>
      <c r="C62" s="7" t="s">
        <v>10</v>
      </c>
      <c r="D62" s="8" t="str">
        <f>VLOOKUP(C62,[1]Sheet1!B$5:C$51,2,0)</f>
        <v>经开区</v>
      </c>
      <c r="E62" s="7" t="s">
        <v>70</v>
      </c>
      <c r="F62" s="7">
        <v>5</v>
      </c>
      <c r="G62" s="7">
        <v>5</v>
      </c>
      <c r="H62" s="9"/>
    </row>
    <row r="63" s="1" customFormat="1" ht="24" customHeight="1" spans="1:8">
      <c r="A63" s="17" t="s">
        <v>71</v>
      </c>
      <c r="B63" s="17"/>
      <c r="C63" s="17"/>
      <c r="D63" s="17"/>
      <c r="E63" s="17"/>
      <c r="F63" s="5">
        <f>SUM(F3:F62)</f>
        <v>337</v>
      </c>
      <c r="G63" s="5">
        <f>SUM(G3:G62)</f>
        <v>316</v>
      </c>
      <c r="H63" s="9"/>
    </row>
  </sheetData>
  <mergeCells count="4">
    <mergeCell ref="A1:H1"/>
    <mergeCell ref="A63:E63"/>
    <mergeCell ref="B3:B19"/>
    <mergeCell ref="B20:B62"/>
  </mergeCells>
  <pageMargins left="0.472222222222222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一只小龙虾</cp:lastModifiedBy>
  <dcterms:created xsi:type="dcterms:W3CDTF">2023-12-20T01:48:24Z</dcterms:created>
  <dcterms:modified xsi:type="dcterms:W3CDTF">2023-12-20T02:03:59Z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908AC6CC7C064F57A51F2615740D9161_11</vt:lpwstr>
  </property>
  <property fmtid="{D5CDD505-2E9C-101B-9397-08002B2CF9AE}" pid="3" name="KSOProductBuildVer">
    <vt:lpwstr>2052-12.1.0.15712</vt:lpwstr>
  </property>
</Properties>
</file>